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Лист1" sheetId="1" r:id="rId1"/>
  </sheets>
  <definedNames>
    <definedName name="_xlnm.Print_Area" localSheetId="0">'Лист1'!$A$1:$L$26</definedName>
  </definedNames>
  <calcPr fullCalcOnLoad="1"/>
</workbook>
</file>

<file path=xl/sharedStrings.xml><?xml version="1.0" encoding="utf-8"?>
<sst xmlns="http://schemas.openxmlformats.org/spreadsheetml/2006/main" count="45" uniqueCount="44">
  <si>
    <t>ПРОГНОЗ ОСНОВНЫХ ХАРАКТЕРИСТИК</t>
  </si>
  <si>
    <t xml:space="preserve"> </t>
  </si>
  <si>
    <t>Плановый период</t>
  </si>
  <si>
    <t>I</t>
  </si>
  <si>
    <t>Доходы - всего:</t>
  </si>
  <si>
    <t>в том числе:</t>
  </si>
  <si>
    <t>налоговые доходы</t>
  </si>
  <si>
    <t>неналоговые доходы</t>
  </si>
  <si>
    <t>безвозмездные поступления из бюджетов других уровней</t>
  </si>
  <si>
    <t>прочие безвозмездные поступления</t>
  </si>
  <si>
    <t>II</t>
  </si>
  <si>
    <t>Расходы - всего:</t>
  </si>
  <si>
    <t>III</t>
  </si>
  <si>
    <t>Дефицит (-), профицит (+)</t>
  </si>
  <si>
    <t>Размер дефицита (-), профицита (+)  в %</t>
  </si>
  <si>
    <t>IV</t>
  </si>
  <si>
    <t>Источники финансирования бюджетного дефицита</t>
  </si>
  <si>
    <t>VI</t>
  </si>
  <si>
    <t>Объем муниципального долга по состоянию на 1 января соответствующего финансового года</t>
  </si>
  <si>
    <t>Объем расходов на обслуживание муниципального долга</t>
  </si>
  <si>
    <t>1.1.</t>
  </si>
  <si>
    <t>1.2.</t>
  </si>
  <si>
    <t>1.3.</t>
  </si>
  <si>
    <t>1.4.</t>
  </si>
  <si>
    <t>4.1.</t>
  </si>
  <si>
    <t>V</t>
  </si>
  <si>
    <t>Изменение остатков средств на счетах по учету средств бюджетов</t>
  </si>
  <si>
    <t>(тыс. рублей)</t>
  </si>
  <si>
    <t>_________________________________</t>
  </si>
  <si>
    <t>2021 год</t>
  </si>
  <si>
    <t>2018 год (отчетный финансовый год)</t>
  </si>
  <si>
    <t>2020 год (очередной финансовый год)</t>
  </si>
  <si>
    <t>2022 год</t>
  </si>
  <si>
    <t>2023 год</t>
  </si>
  <si>
    <t>&lt;*&gt; Уточненный план по состоянию на 1 сентября текущего финансового года</t>
  </si>
  <si>
    <t>2019 год (текущий финансовый год)*</t>
  </si>
  <si>
    <t>№ п/п</t>
  </si>
  <si>
    <t>Наименование показателя</t>
  </si>
  <si>
    <t>Приложение № 1</t>
  </si>
  <si>
    <t>к бюджетному прогнозу городского поселения Белоярский на период до 2026 года</t>
  </si>
  <si>
    <t>2024 год</t>
  </si>
  <si>
    <t>2025 год</t>
  </si>
  <si>
    <t>2026 год</t>
  </si>
  <si>
    <t xml:space="preserve"> БЮДЖЕТА ГОРОДСКОГО ПОСЕЛЕНИЯ БЕЛОЯРСКИЙ ДО 2026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</si>
</sst>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#,##0.0_ ;\-#,##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178" fontId="41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top" wrapText="1"/>
    </xf>
    <xf numFmtId="178" fontId="38" fillId="0" borderId="10" xfId="0" applyNumberFormat="1" applyFont="1" applyBorder="1" applyAlignment="1">
      <alignment horizontal="right" vertical="center" wrapText="1"/>
    </xf>
    <xf numFmtId="16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178" fontId="41" fillId="33" borderId="10" xfId="0" applyNumberFormat="1" applyFont="1" applyFill="1" applyBorder="1" applyAlignment="1">
      <alignment horizontal="right" vertical="center" wrapText="1"/>
    </xf>
    <xf numFmtId="178" fontId="38" fillId="33" borderId="10" xfId="0" applyNumberFormat="1" applyFont="1" applyFill="1" applyBorder="1" applyAlignment="1">
      <alignment horizontal="right" vertical="center" wrapText="1"/>
    </xf>
    <xf numFmtId="178" fontId="41" fillId="0" borderId="10" xfId="0" applyNumberFormat="1" applyFont="1" applyFill="1" applyBorder="1" applyAlignment="1">
      <alignment horizontal="right" vertical="center" wrapText="1"/>
    </xf>
    <xf numFmtId="178" fontId="38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zoomScalePageLayoutView="0" workbookViewId="0" topLeftCell="A16">
      <selection activeCell="R8" sqref="R8"/>
    </sheetView>
  </sheetViews>
  <sheetFormatPr defaultColWidth="9.140625" defaultRowHeight="15"/>
  <cols>
    <col min="1" max="1" width="6.140625" style="0" customWidth="1"/>
    <col min="2" max="2" width="44.140625" style="0" customWidth="1"/>
    <col min="3" max="3" width="17.00390625" style="0" customWidth="1"/>
    <col min="4" max="4" width="14.421875" style="0" customWidth="1"/>
    <col min="5" max="5" width="13.7109375" style="0" customWidth="1"/>
    <col min="6" max="7" width="11.28125" style="0" customWidth="1"/>
    <col min="8" max="8" width="12.00390625" style="0" customWidth="1"/>
    <col min="9" max="9" width="10.7109375" style="0" hidden="1" customWidth="1"/>
    <col min="10" max="12" width="10.7109375" style="0" customWidth="1"/>
    <col min="13" max="13" width="9.140625" style="0" hidden="1" customWidth="1"/>
  </cols>
  <sheetData>
    <row r="1" spans="6:13" ht="15">
      <c r="F1" s="21"/>
      <c r="G1" s="29" t="s">
        <v>38</v>
      </c>
      <c r="H1" s="29"/>
      <c r="I1" s="29"/>
      <c r="J1" s="29"/>
      <c r="K1" s="29"/>
      <c r="L1" s="29"/>
      <c r="M1" s="29"/>
    </row>
    <row r="2" spans="6:13" ht="35.25" customHeight="1">
      <c r="F2" s="21"/>
      <c r="G2" s="28" t="s">
        <v>39</v>
      </c>
      <c r="H2" s="28"/>
      <c r="I2" s="28"/>
      <c r="J2" s="28"/>
      <c r="K2" s="28"/>
      <c r="L2" s="28"/>
      <c r="M2" s="28"/>
    </row>
    <row r="3" spans="6:8" ht="14.25">
      <c r="F3" s="20"/>
      <c r="G3" s="20"/>
      <c r="H3" s="20"/>
    </row>
    <row r="5" spans="1:12" ht="1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">
      <c r="A6" s="24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3" ht="15">
      <c r="A7" s="2" t="s">
        <v>1</v>
      </c>
      <c r="B7" s="1"/>
      <c r="C7" s="1"/>
      <c r="D7" s="1"/>
      <c r="E7" s="1"/>
      <c r="F7" s="1"/>
      <c r="K7" s="27" t="s">
        <v>27</v>
      </c>
      <c r="L7" s="27"/>
      <c r="M7" s="27"/>
    </row>
    <row r="8" spans="1:12" ht="15" customHeight="1">
      <c r="A8" s="26" t="s">
        <v>36</v>
      </c>
      <c r="B8" s="26" t="s">
        <v>37</v>
      </c>
      <c r="C8" s="25" t="s">
        <v>30</v>
      </c>
      <c r="D8" s="25" t="s">
        <v>35</v>
      </c>
      <c r="E8" s="26" t="s">
        <v>31</v>
      </c>
      <c r="F8" s="30" t="s">
        <v>2</v>
      </c>
      <c r="G8" s="31"/>
      <c r="H8" s="31"/>
      <c r="I8" s="31"/>
      <c r="J8" s="31"/>
      <c r="K8" s="31"/>
      <c r="L8" s="32"/>
    </row>
    <row r="9" spans="1:12" ht="15" customHeight="1">
      <c r="A9" s="26"/>
      <c r="B9" s="26"/>
      <c r="C9" s="25"/>
      <c r="D9" s="25"/>
      <c r="E9" s="26"/>
      <c r="F9" s="33"/>
      <c r="G9" s="34"/>
      <c r="H9" s="34"/>
      <c r="I9" s="34"/>
      <c r="J9" s="34"/>
      <c r="K9" s="34"/>
      <c r="L9" s="35"/>
    </row>
    <row r="10" spans="1:12" ht="41.25" customHeight="1">
      <c r="A10" s="26"/>
      <c r="B10" s="26"/>
      <c r="C10" s="25"/>
      <c r="D10" s="25"/>
      <c r="E10" s="26"/>
      <c r="F10" s="19" t="s">
        <v>29</v>
      </c>
      <c r="G10" s="19" t="s">
        <v>32</v>
      </c>
      <c r="H10" s="19" t="s">
        <v>33</v>
      </c>
      <c r="I10" s="22" t="s">
        <v>40</v>
      </c>
      <c r="J10" s="22" t="s">
        <v>40</v>
      </c>
      <c r="K10" s="22" t="s">
        <v>41</v>
      </c>
      <c r="L10" s="22" t="s">
        <v>42</v>
      </c>
    </row>
    <row r="11" spans="1:12" ht="15">
      <c r="A11" s="19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/>
      <c r="J11" s="18">
        <v>9</v>
      </c>
      <c r="K11" s="18">
        <v>10</v>
      </c>
      <c r="L11" s="18">
        <v>11</v>
      </c>
    </row>
    <row r="12" spans="1:12" ht="15">
      <c r="A12" s="4" t="s">
        <v>3</v>
      </c>
      <c r="B12" s="5" t="s">
        <v>4</v>
      </c>
      <c r="C12" s="16">
        <f aca="true" t="shared" si="0" ref="C12:L12">C14+C15+C16+C17</f>
        <v>171226.7</v>
      </c>
      <c r="D12" s="16">
        <f t="shared" si="0"/>
        <v>152706.6</v>
      </c>
      <c r="E12" s="16">
        <f t="shared" si="0"/>
        <v>160257.9</v>
      </c>
      <c r="F12" s="16">
        <f t="shared" si="0"/>
        <v>162531.5</v>
      </c>
      <c r="G12" s="16">
        <f t="shared" si="0"/>
        <v>164528.8</v>
      </c>
      <c r="H12" s="16">
        <f t="shared" si="0"/>
        <v>164528.8</v>
      </c>
      <c r="I12" s="16">
        <f t="shared" si="0"/>
        <v>0</v>
      </c>
      <c r="J12" s="16">
        <f t="shared" si="0"/>
        <v>164528.8</v>
      </c>
      <c r="K12" s="16">
        <f t="shared" si="0"/>
        <v>164528.8</v>
      </c>
      <c r="L12" s="16">
        <f t="shared" si="0"/>
        <v>164528.8</v>
      </c>
    </row>
    <row r="13" spans="1:12" ht="15">
      <c r="A13" s="7"/>
      <c r="B13" s="8" t="s">
        <v>5</v>
      </c>
      <c r="C13" s="17"/>
      <c r="D13" s="17"/>
      <c r="E13" s="17"/>
      <c r="F13" s="17"/>
      <c r="G13" s="17"/>
      <c r="H13" s="17"/>
      <c r="I13" s="9"/>
      <c r="J13" s="23"/>
      <c r="K13" s="23"/>
      <c r="L13" s="23"/>
    </row>
    <row r="14" spans="1:12" ht="15">
      <c r="A14" s="10" t="s">
        <v>20</v>
      </c>
      <c r="B14" s="8" t="s">
        <v>6</v>
      </c>
      <c r="C14" s="17">
        <v>112098.7</v>
      </c>
      <c r="D14" s="17">
        <v>108398.2</v>
      </c>
      <c r="E14" s="17">
        <v>114182.2</v>
      </c>
      <c r="F14" s="17">
        <v>116077.9</v>
      </c>
      <c r="G14" s="17">
        <v>117678.5</v>
      </c>
      <c r="H14" s="17">
        <v>117678.5</v>
      </c>
      <c r="I14" s="9"/>
      <c r="J14" s="17">
        <f>H14</f>
        <v>117678.5</v>
      </c>
      <c r="K14" s="17">
        <f>J14</f>
        <v>117678.5</v>
      </c>
      <c r="L14" s="17">
        <f>K14</f>
        <v>117678.5</v>
      </c>
    </row>
    <row r="15" spans="1:12" ht="15">
      <c r="A15" s="10" t="s">
        <v>21</v>
      </c>
      <c r="B15" s="8" t="s">
        <v>7</v>
      </c>
      <c r="C15" s="17">
        <v>11256</v>
      </c>
      <c r="D15" s="17">
        <v>7200</v>
      </c>
      <c r="E15" s="17">
        <v>7560</v>
      </c>
      <c r="F15" s="17">
        <v>7937.9</v>
      </c>
      <c r="G15" s="17">
        <v>8334.6</v>
      </c>
      <c r="H15" s="17">
        <v>8334.6</v>
      </c>
      <c r="I15" s="9"/>
      <c r="J15" s="17">
        <f>H15</f>
        <v>8334.6</v>
      </c>
      <c r="K15" s="17">
        <f>J15</f>
        <v>8334.6</v>
      </c>
      <c r="L15" s="17">
        <f>K15</f>
        <v>8334.6</v>
      </c>
    </row>
    <row r="16" spans="1:12" ht="30.75">
      <c r="A16" s="10" t="s">
        <v>22</v>
      </c>
      <c r="B16" s="8" t="s">
        <v>8</v>
      </c>
      <c r="C16" s="17">
        <v>47872</v>
      </c>
      <c r="D16" s="17">
        <v>37085</v>
      </c>
      <c r="E16" s="17">
        <v>38515.7</v>
      </c>
      <c r="F16" s="17">
        <v>38515.7</v>
      </c>
      <c r="G16" s="17">
        <v>38515.7</v>
      </c>
      <c r="H16" s="17">
        <v>38515.7</v>
      </c>
      <c r="I16" s="9"/>
      <c r="J16" s="17">
        <f>H16</f>
        <v>38515.7</v>
      </c>
      <c r="K16" s="17">
        <f>J16:J17</f>
        <v>38515.7</v>
      </c>
      <c r="L16" s="17">
        <f>K16</f>
        <v>38515.7</v>
      </c>
    </row>
    <row r="17" spans="1:12" ht="15">
      <c r="A17" s="10" t="s">
        <v>23</v>
      </c>
      <c r="B17" s="8" t="s">
        <v>9</v>
      </c>
      <c r="C17" s="17">
        <v>0</v>
      </c>
      <c r="D17" s="17">
        <v>23.4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ht="15">
      <c r="A18" s="4" t="s">
        <v>10</v>
      </c>
      <c r="B18" s="5" t="s">
        <v>11</v>
      </c>
      <c r="C18" s="6">
        <v>174696</v>
      </c>
      <c r="D18" s="6">
        <v>152706.6</v>
      </c>
      <c r="E18" s="6">
        <v>160257.9</v>
      </c>
      <c r="F18" s="6">
        <v>162531.5</v>
      </c>
      <c r="G18" s="6">
        <v>164528.8</v>
      </c>
      <c r="H18" s="6">
        <v>164528.8</v>
      </c>
      <c r="I18" s="6">
        <v>164528.8</v>
      </c>
      <c r="J18" s="6">
        <v>164528.8</v>
      </c>
      <c r="K18" s="6">
        <v>164528.8</v>
      </c>
      <c r="L18" s="6">
        <v>164528.8</v>
      </c>
    </row>
    <row r="19" spans="1:12" ht="15">
      <c r="A19" s="19" t="s">
        <v>12</v>
      </c>
      <c r="B19" s="8" t="s">
        <v>13</v>
      </c>
      <c r="C19" s="9">
        <f aca="true" t="shared" si="1" ref="C19:I19">C12-C18</f>
        <v>-3469.2999999999884</v>
      </c>
      <c r="D19" s="9">
        <f>D12-D18</f>
        <v>0</v>
      </c>
      <c r="E19" s="9">
        <f t="shared" si="1"/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9">
        <f t="shared" si="1"/>
        <v>-164528.8</v>
      </c>
      <c r="J19" s="9">
        <f aca="true" t="shared" si="2" ref="J19:J24">H19</f>
        <v>0</v>
      </c>
      <c r="K19" s="9">
        <f aca="true" t="shared" si="3" ref="K19:L23">J19</f>
        <v>0</v>
      </c>
      <c r="L19" s="9">
        <f t="shared" si="3"/>
        <v>0</v>
      </c>
    </row>
    <row r="20" spans="1:12" ht="15">
      <c r="A20" s="11"/>
      <c r="B20" s="5" t="s">
        <v>14</v>
      </c>
      <c r="C20" s="6">
        <f>C22/(C14+C15)*100</f>
        <v>2.8124587064781483</v>
      </c>
      <c r="D20" s="6">
        <f>D22/(D14+D15)*100</f>
        <v>0</v>
      </c>
      <c r="E20" s="6">
        <v>0</v>
      </c>
      <c r="F20" s="6">
        <v>0</v>
      </c>
      <c r="G20" s="6">
        <v>0</v>
      </c>
      <c r="H20" s="6">
        <v>0</v>
      </c>
      <c r="I20" s="6"/>
      <c r="J20" s="6">
        <f t="shared" si="2"/>
        <v>0</v>
      </c>
      <c r="K20" s="6">
        <f t="shared" si="3"/>
        <v>0</v>
      </c>
      <c r="L20" s="6">
        <f t="shared" si="3"/>
        <v>0</v>
      </c>
    </row>
    <row r="21" spans="1:12" ht="30.75">
      <c r="A21" s="4" t="s">
        <v>15</v>
      </c>
      <c r="B21" s="5" t="s">
        <v>16</v>
      </c>
      <c r="C21" s="14">
        <f>C22</f>
        <v>3469.3</v>
      </c>
      <c r="D21" s="16">
        <f>D22</f>
        <v>0</v>
      </c>
      <c r="E21" s="6">
        <v>0</v>
      </c>
      <c r="F21" s="6">
        <v>0</v>
      </c>
      <c r="G21" s="6">
        <v>0</v>
      </c>
      <c r="H21" s="6">
        <v>0</v>
      </c>
      <c r="I21" s="6"/>
      <c r="J21" s="6">
        <f t="shared" si="2"/>
        <v>0</v>
      </c>
      <c r="K21" s="6">
        <f t="shared" si="3"/>
        <v>0</v>
      </c>
      <c r="L21" s="6">
        <f t="shared" si="3"/>
        <v>0</v>
      </c>
    </row>
    <row r="22" spans="1:12" ht="30.75">
      <c r="A22" s="10" t="s">
        <v>24</v>
      </c>
      <c r="B22" s="12" t="s">
        <v>26</v>
      </c>
      <c r="C22" s="15">
        <v>3469.3</v>
      </c>
      <c r="D22" s="17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>
        <f t="shared" si="2"/>
        <v>0</v>
      </c>
      <c r="K22" s="9">
        <f t="shared" si="3"/>
        <v>0</v>
      </c>
      <c r="L22" s="9">
        <f t="shared" si="3"/>
        <v>0</v>
      </c>
    </row>
    <row r="23" spans="1:12" ht="50.25" customHeight="1">
      <c r="A23" s="4" t="s">
        <v>25</v>
      </c>
      <c r="B23" s="5" t="s">
        <v>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/>
      <c r="J23" s="6">
        <f t="shared" si="2"/>
        <v>0</v>
      </c>
      <c r="K23" s="6">
        <f t="shared" si="3"/>
        <v>0</v>
      </c>
      <c r="L23" s="6">
        <f t="shared" si="3"/>
        <v>0</v>
      </c>
    </row>
    <row r="24" spans="1:12" ht="30.75">
      <c r="A24" s="4" t="s">
        <v>17</v>
      </c>
      <c r="B24" s="5" t="s">
        <v>19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/>
      <c r="J24" s="6">
        <f t="shared" si="2"/>
        <v>0</v>
      </c>
      <c r="K24" s="6">
        <v>0</v>
      </c>
      <c r="L24" s="6">
        <f>K24</f>
        <v>0</v>
      </c>
    </row>
    <row r="25" spans="1:9" ht="14.25">
      <c r="A25" s="13" t="s">
        <v>34</v>
      </c>
      <c r="B25" s="13"/>
      <c r="C25" s="13"/>
      <c r="D25" s="13"/>
      <c r="E25" s="13"/>
      <c r="F25" s="3"/>
      <c r="G25" s="3"/>
      <c r="H25" s="3"/>
      <c r="I25" s="3"/>
    </row>
    <row r="26" spans="1:9" ht="15">
      <c r="A26" s="29" t="s">
        <v>28</v>
      </c>
      <c r="B26" s="29"/>
      <c r="C26" s="29"/>
      <c r="D26" s="29"/>
      <c r="E26" s="29"/>
      <c r="F26" s="29"/>
      <c r="G26" s="29"/>
      <c r="H26" s="29"/>
      <c r="I26" s="29"/>
    </row>
    <row r="27" spans="1:9" ht="14.25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</sheetData>
  <sheetProtection/>
  <mergeCells count="12">
    <mergeCell ref="G1:M1"/>
    <mergeCell ref="A26:I26"/>
    <mergeCell ref="A8:A10"/>
    <mergeCell ref="B8:B10"/>
    <mergeCell ref="C8:C10"/>
    <mergeCell ref="F8:L9"/>
    <mergeCell ref="A5:L5"/>
    <mergeCell ref="A6:L6"/>
    <mergeCell ref="D8:D10"/>
    <mergeCell ref="E8:E10"/>
    <mergeCell ref="K7:M7"/>
    <mergeCell ref="G2:M2"/>
  </mergeCells>
  <printOptions/>
  <pageMargins left="0.7874015748031497" right="0.984251968503937" top="1.0826771653543308" bottom="0.5905511811023623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Vika</cp:lastModifiedBy>
  <cp:lastPrinted>2020-01-13T04:45:49Z</cp:lastPrinted>
  <dcterms:created xsi:type="dcterms:W3CDTF">2017-10-21T07:35:50Z</dcterms:created>
  <dcterms:modified xsi:type="dcterms:W3CDTF">2020-01-13T04:46:26Z</dcterms:modified>
  <cp:category/>
  <cp:version/>
  <cp:contentType/>
  <cp:contentStatus/>
</cp:coreProperties>
</file>